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shipilova\Documents\Ирина Шипилова\Актион БСС\Моя работа\ГО - 118е БФО\БФО 2023\"/>
    </mc:Choice>
  </mc:AlternateContent>
  <bookViews>
    <workbookView xWindow="0" yWindow="0" windowWidth="23040" windowHeight="9192"/>
  </bookViews>
  <sheets>
    <sheet name="увязка фор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1" i="1"/>
  <c r="E30" i="1"/>
  <c r="E29" i="1"/>
  <c r="E28" i="1"/>
  <c r="E25" i="1"/>
  <c r="E24" i="1"/>
  <c r="E23" i="1"/>
  <c r="E22" i="1"/>
  <c r="D21" i="1"/>
  <c r="E21" i="1" s="1"/>
  <c r="E20" i="1"/>
  <c r="E17" i="1"/>
  <c r="B16" i="1"/>
  <c r="E16" i="1" s="1"/>
  <c r="E15" i="1"/>
  <c r="E14" i="1"/>
  <c r="E11" i="1"/>
  <c r="E10" i="1"/>
  <c r="E9" i="1"/>
</calcChain>
</file>

<file path=xl/sharedStrings.xml><?xml version="1.0" encoding="utf-8"?>
<sst xmlns="http://schemas.openxmlformats.org/spreadsheetml/2006/main" count="71" uniqueCount="61">
  <si>
    <t>Название формы отчетности</t>
  </si>
  <si>
    <t xml:space="preserve">Допустимое отклонение </t>
  </si>
  <si>
    <t>Причины возможных расхождений</t>
  </si>
  <si>
    <t>Показатель</t>
  </si>
  <si>
    <t>Сумма</t>
  </si>
  <si>
    <t>Взаимоувязка показателей Бухгалтерского баланса</t>
  </si>
  <si>
    <t>Бухгалтерский баланс</t>
  </si>
  <si>
    <t xml:space="preserve">Строка 1600 БАЛАНС (на 31.12.2022) </t>
  </si>
  <si>
    <t xml:space="preserve">Строка 1700 БАЛАНС (на 31.12.2022) </t>
  </si>
  <si>
    <t xml:space="preserve">Расхождений быть не должно. Если не идет баланс, значит, ошибки в его составлении. Это может быть неверная разноска остатков счетов учета в строки баланса. </t>
  </si>
  <si>
    <t xml:space="preserve">Строка 1600 БАЛАНС (на 31.12.2021) </t>
  </si>
  <si>
    <t xml:space="preserve">Строка 1700 БАЛАНС (на 31.12.2021) </t>
  </si>
  <si>
    <t>Взаимоувязка показателей Бухгалтерского баланса и Отчета о финансовых результатах</t>
  </si>
  <si>
    <t>Отчет о финансовых результатах</t>
  </si>
  <si>
    <t>Строка 1340 Переоценка внеоборотных активов   (на начало и конец 2022 года)</t>
  </si>
  <si>
    <t>Равенство не выполняется при наличии:
- корректировок в связи с исправлением существенных ошибок прошлых лет;      
- корректировок в связи с изменениями учетной политики;                                                                     - выплата дивидендов за прошлый год     
- списания дооценки выбывших внеоборотных активов на нераспределенную прибыль;</t>
  </si>
  <si>
    <t>Взаимоувязка показателей Отчета  о финансовых результатах и Отчета об изменениях капитала</t>
  </si>
  <si>
    <t xml:space="preserve">Отчет о финансовых результатах </t>
  </si>
  <si>
    <t>Отчет об изменениях капитала</t>
  </si>
  <si>
    <t>Равенство выполняется, если в отчетном году получена прибыль и не было никаких корректировок через нераспределенную прибыль (см. Раздел 2 Отчета об изменении капитала)</t>
  </si>
  <si>
    <t>Равенство выполняется, если в отчетном году получен убыток и не было никаких корректировок через нераспределенную прибыль (см. Раздел 2 Отчета об изменении капитала)</t>
  </si>
  <si>
    <r>
      <rPr>
        <b/>
        <sz val="9"/>
        <rFont val="Arial"/>
        <family val="2"/>
        <charset val="204"/>
      </rPr>
      <t>Строка 3211</t>
    </r>
    <r>
      <rPr>
        <sz val="9"/>
        <rFont val="Arial"/>
        <family val="2"/>
        <charset val="204"/>
      </rPr>
      <t xml:space="preserve"> Чистая прибыль. Нераспределенная прибыль (непокрытый убыток) (столбец 7)</t>
    </r>
  </si>
  <si>
    <t xml:space="preserve"> Равенство выполняется, если в отчетном году получена прибыль и не было никаких корректировок через нераспределенную прибыль (см. Раздел 2 Отчета об изменении капитала)</t>
  </si>
  <si>
    <r>
      <rPr>
        <b/>
        <sz val="9"/>
        <rFont val="Arial"/>
        <family val="2"/>
        <charset val="204"/>
      </rPr>
      <t>Строка 3221</t>
    </r>
    <r>
      <rPr>
        <sz val="9"/>
        <rFont val="Arial"/>
        <family val="2"/>
        <charset val="204"/>
      </rPr>
      <t xml:space="preserve"> Убыток. Нераспределенная прибыль (непокрытый убыток) (столбец 7)</t>
    </r>
  </si>
  <si>
    <t>строка 2510 Результат от переоценки внеоборотных активов, не включаемый в чистую прибыль (убыток) периода (2022 год)</t>
  </si>
  <si>
    <r>
      <rPr>
        <b/>
        <sz val="9"/>
        <rFont val="Arial"/>
        <family val="2"/>
        <charset val="204"/>
      </rPr>
      <t xml:space="preserve">Строка 3312 </t>
    </r>
    <r>
      <rPr>
        <sz val="9"/>
        <rFont val="Arial"/>
        <family val="2"/>
        <charset val="204"/>
      </rPr>
      <t xml:space="preserve">Переоценка имущества. Добавочный капитал  </t>
    </r>
  </si>
  <si>
    <t>Расхождений быть не должно</t>
  </si>
  <si>
    <r>
      <rPr>
        <b/>
        <sz val="9"/>
        <rFont val="Arial"/>
        <family val="2"/>
        <charset val="204"/>
      </rPr>
      <t xml:space="preserve">Строка 3212 </t>
    </r>
    <r>
      <rPr>
        <sz val="9"/>
        <rFont val="Arial"/>
        <family val="2"/>
        <charset val="204"/>
      </rPr>
      <t xml:space="preserve">Переоценка имущества. Добавочный капитал  </t>
    </r>
  </si>
  <si>
    <t>Взаимоувязка Бухгалтерского баланса и Отчета о движении денежных средств</t>
  </si>
  <si>
    <t>Отчет о движении денежных средств</t>
  </si>
  <si>
    <t>Строка 1250 Денежные средства и денежные эквиваленты (на 31.12.2022)</t>
  </si>
  <si>
    <t>Расхождений быть не должно. Если есть расхождения ОДДС с Балансом, значит, неверно разнесены денежные потоки или не все обороты по движению денежных средств были отражены корректно в ОДДС.</t>
  </si>
  <si>
    <t>Строка 1250 Денежные средства и денежные эквиваленты (на 31.12.2021)</t>
  </si>
  <si>
    <t>Взаимоувязка показателей Отчета о финансовых результатах  и Налоговой декларации</t>
  </si>
  <si>
    <t>Декларация по налогу на прибыль</t>
  </si>
  <si>
    <t>Строка 180 листа 02 Налоговой декларации по налогу на прибыль за 2022 год</t>
  </si>
  <si>
    <t>Какой бы метод компания не использовала при расчете налога на прибыль в бухучете (балансовый или затратный - попроцессный), расхождений в данном случае быть не должно</t>
  </si>
  <si>
    <t>Строка 2410 Текущий налог на прибыль (2022 год)</t>
  </si>
  <si>
    <r>
      <t xml:space="preserve">Взаимоувязка показателей бухгалтерской отчетности  за 20  </t>
    </r>
    <r>
      <rPr>
        <b/>
        <sz val="9"/>
        <color rgb="FF0070C0"/>
        <rFont val="Arial"/>
        <family val="2"/>
        <charset val="204"/>
      </rPr>
      <t>23</t>
    </r>
    <r>
      <rPr>
        <b/>
        <sz val="9"/>
        <rFont val="Arial"/>
        <family val="2"/>
        <charset val="204"/>
      </rPr>
      <t xml:space="preserve">  г. </t>
    </r>
  </si>
  <si>
    <t xml:space="preserve">Строка 1600 БАЛАНС (на 31.12.2023) </t>
  </si>
  <si>
    <t xml:space="preserve">Строка 1700 БАЛАНС (на 31.12.2023) </t>
  </si>
  <si>
    <t>Строка 1340 Переоценка внеоборотных активов   (на начало и конец 2023 года)</t>
  </si>
  <si>
    <t xml:space="preserve">Строка 2510 Результат от переоценки внеоборотных активов, не включаемый в чистую прибыль (убыток) периода (2023 год) </t>
  </si>
  <si>
    <t xml:space="preserve">Строка 2510 Результат от переоценки внеоборотных активов, не включаемый в чистую прибыль (убыток) периода (2022) </t>
  </si>
  <si>
    <t>Строка 1370 Нераспределенная прибыль (непокрытый убыток) (на 31.12.2023) - Строка 1370 Нераспределенная прибыль (непокрытый убыток) (на 31.12.2022)</t>
  </si>
  <si>
    <t>Строка 2400 Чистая прибыль (убыток) (за 2023 год)</t>
  </si>
  <si>
    <t>Строка 2400 Чистая прибыль (убыток) (за 2022год)</t>
  </si>
  <si>
    <t xml:space="preserve">Строка 1370 Нераспределенная прибыль (непокрытый убыток) (на 31.12.2022) - Строка 1370 Нераспределенная прибыль (непокрытый убыток) (на 31.12.2021) </t>
  </si>
  <si>
    <t>Строка 1250 Денежные средства и денежные эквиваленты (на 31.12.2023)</t>
  </si>
  <si>
    <t>Строка 1250 Денежные средства и денежные эквиваленты (на 31.12.2022 год)</t>
  </si>
  <si>
    <r>
      <t xml:space="preserve">Строка 4500 Остаток денежных средств и денежных эквивалентов </t>
    </r>
    <r>
      <rPr>
        <b/>
        <sz val="9"/>
        <rFont val="Arial"/>
        <family val="2"/>
        <charset val="204"/>
      </rPr>
      <t>на конец</t>
    </r>
    <r>
      <rPr>
        <sz val="9"/>
        <rFont val="Arial"/>
        <family val="2"/>
        <charset val="204"/>
      </rPr>
      <t xml:space="preserve"> отчетного периода (графа за 2023 год)</t>
    </r>
  </si>
  <si>
    <r>
      <t xml:space="preserve">Строка 4500 Остаток денежных средств и денежных эквивалентов </t>
    </r>
    <r>
      <rPr>
        <b/>
        <sz val="9"/>
        <rFont val="Arial"/>
        <family val="2"/>
        <charset val="204"/>
      </rPr>
      <t>на конец</t>
    </r>
    <r>
      <rPr>
        <sz val="9"/>
        <rFont val="Arial"/>
        <family val="2"/>
        <charset val="204"/>
      </rPr>
      <t xml:space="preserve"> отчетного периода (графа за 2022 год)</t>
    </r>
  </si>
  <si>
    <r>
      <t xml:space="preserve">Строка 4450 Остаток денежных средств и денежных эквивалентов </t>
    </r>
    <r>
      <rPr>
        <b/>
        <sz val="9"/>
        <rFont val="Arial"/>
        <family val="2"/>
        <charset val="204"/>
      </rPr>
      <t xml:space="preserve">на начало </t>
    </r>
    <r>
      <rPr>
        <sz val="9"/>
        <rFont val="Arial"/>
        <family val="2"/>
        <charset val="204"/>
      </rPr>
      <t>отчетного периода (за 22 год год)</t>
    </r>
  </si>
  <si>
    <t>Строка 4450 Остаток денежных средств и денежных эквивалентов на начало отчетного периода (за 21 год)</t>
  </si>
  <si>
    <t>Строка 2400 Чистая прибыль (убыток) (2023 год)</t>
  </si>
  <si>
    <r>
      <rPr>
        <b/>
        <sz val="9"/>
        <rFont val="Arial"/>
        <family val="2"/>
        <charset val="204"/>
      </rPr>
      <t>Строка 3311</t>
    </r>
    <r>
      <rPr>
        <sz val="9"/>
        <rFont val="Arial"/>
        <family val="2"/>
        <charset val="204"/>
      </rPr>
      <t xml:space="preserve"> Чистая прибыль. Нераспределенная прибыль (непокрытый убыток) (за 2023 год)</t>
    </r>
  </si>
  <si>
    <t>Строка 2400 Чистая прибыль (убыток) (2023)</t>
  </si>
  <si>
    <r>
      <rPr>
        <b/>
        <sz val="9"/>
        <rFont val="Arial"/>
        <family val="2"/>
        <charset val="204"/>
      </rPr>
      <t>Строка 3321</t>
    </r>
    <r>
      <rPr>
        <sz val="9"/>
        <rFont val="Arial"/>
        <family val="2"/>
        <charset val="204"/>
      </rPr>
      <t xml:space="preserve"> Убыток. Нераспределенная прибыль (непокрытый убыток) (за 2023 год)</t>
    </r>
  </si>
  <si>
    <t>Строка 2400 Чистая прибыль (убыток) (за 2022 год)</t>
  </si>
  <si>
    <t>строка 2510 Результат от переоценки внеоборотных активов, не включаемый в чистую прибыль (убыток) периода (2023 год)</t>
  </si>
  <si>
    <t>Равенство должно выполняться, если переоценка повлияла только на добавочный капитал без влияния на чистую приьыль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</si>
</sst>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9"/>
      <color theme="3"/>
      <name val="Arial"/>
      <family val="2"/>
      <charset val="204"/>
    </font>
    <font>
      <sz val="9"/>
      <name val="Arial"/>
      <family val="2"/>
      <charset val="204"/>
    </font>
    <font>
      <i/>
      <sz val="9"/>
      <color indexed="10"/>
      <name val="Arial"/>
      <family val="2"/>
      <charset val="204"/>
    </font>
    <font>
      <b/>
      <sz val="9"/>
      <color theme="4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9"/>
      <color rgb="FF0000FF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rgb="FF0070C0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8" fillId="0" borderId="10" xfId="0" applyFont="1" applyBorder="1"/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3" fontId="8" fillId="0" borderId="0" xfId="0" applyNumberFormat="1" applyFont="1" applyAlignment="1">
      <alignment horizontal="right"/>
    </xf>
    <xf numFmtId="0" fontId="2" fillId="0" borderId="19" xfId="0" applyFont="1" applyBorder="1" applyAlignment="1">
      <alignment vertical="top" wrapText="1"/>
    </xf>
    <xf numFmtId="3" fontId="8" fillId="0" borderId="21" xfId="0" applyNumberFormat="1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18" xfId="0" applyFon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0" fillId="0" borderId="0" xfId="0" applyFont="1"/>
    <xf numFmtId="3" fontId="9" fillId="0" borderId="17" xfId="0" applyNumberFormat="1" applyFont="1" applyBorder="1"/>
    <xf numFmtId="3" fontId="9" fillId="0" borderId="20" xfId="0" applyNumberFormat="1" applyFont="1" applyBorder="1"/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view="pageBreakPreview" zoomScale="60" zoomScaleNormal="100" workbookViewId="0">
      <selection activeCell="M17" sqref="M17"/>
    </sheetView>
  </sheetViews>
  <sheetFormatPr defaultRowHeight="13.8" x14ac:dyDescent="0.25"/>
  <cols>
    <col min="1" max="1" width="15.44140625" style="21" customWidth="1"/>
    <col min="2" max="2" width="12.77734375" style="21" customWidth="1"/>
    <col min="3" max="3" width="31" style="21" customWidth="1"/>
    <col min="4" max="4" width="12.5546875" style="21" customWidth="1"/>
    <col min="5" max="5" width="11.6640625" style="21" customWidth="1"/>
    <col min="6" max="6" width="25.33203125" style="21" customWidth="1"/>
    <col min="7" max="21" width="8.88671875" style="21"/>
    <col min="22" max="22" width="9.21875" style="21" customWidth="1"/>
    <col min="23" max="16384" width="8.88671875" style="21"/>
  </cols>
  <sheetData>
    <row r="2" spans="1:6" x14ac:dyDescent="0.25">
      <c r="A2" s="30" t="s">
        <v>38</v>
      </c>
      <c r="B2" s="30"/>
      <c r="C2" s="30"/>
      <c r="D2" s="30"/>
      <c r="E2" s="30"/>
      <c r="F2" s="1"/>
    </row>
    <row r="3" spans="1:6" x14ac:dyDescent="0.25">
      <c r="A3" s="2"/>
      <c r="B3" s="3"/>
      <c r="C3" s="1"/>
      <c r="D3" s="3"/>
      <c r="E3" s="4"/>
      <c r="F3" s="1"/>
    </row>
    <row r="4" spans="1:6" ht="14.4" thickBot="1" x14ac:dyDescent="0.3">
      <c r="A4" s="5"/>
      <c r="B4" s="3"/>
      <c r="C4" s="1"/>
      <c r="D4" s="3"/>
      <c r="E4" s="4"/>
      <c r="F4" s="1"/>
    </row>
    <row r="5" spans="1:6" x14ac:dyDescent="0.25">
      <c r="A5" s="31" t="s">
        <v>0</v>
      </c>
      <c r="B5" s="32"/>
      <c r="C5" s="32" t="s">
        <v>0</v>
      </c>
      <c r="D5" s="32"/>
      <c r="E5" s="33" t="s">
        <v>1</v>
      </c>
      <c r="F5" s="35" t="s">
        <v>2</v>
      </c>
    </row>
    <row r="6" spans="1:6" ht="50.4" customHeight="1" thickBot="1" x14ac:dyDescent="0.3">
      <c r="A6" s="6" t="s">
        <v>3</v>
      </c>
      <c r="B6" s="7" t="s">
        <v>4</v>
      </c>
      <c r="C6" s="8" t="s">
        <v>3</v>
      </c>
      <c r="D6" s="7" t="s">
        <v>4</v>
      </c>
      <c r="E6" s="34"/>
      <c r="F6" s="36"/>
    </row>
    <row r="7" spans="1:6" ht="14.4" thickBot="1" x14ac:dyDescent="0.3">
      <c r="A7" s="37" t="s">
        <v>5</v>
      </c>
      <c r="B7" s="38"/>
      <c r="C7" s="27"/>
      <c r="D7" s="27"/>
      <c r="E7" s="27"/>
      <c r="F7" s="9"/>
    </row>
    <row r="8" spans="1:6" x14ac:dyDescent="0.25">
      <c r="A8" s="28" t="s">
        <v>6</v>
      </c>
      <c r="B8" s="29"/>
      <c r="C8" s="28" t="s">
        <v>6</v>
      </c>
      <c r="D8" s="29"/>
      <c r="E8" s="10"/>
      <c r="F8" s="11"/>
    </row>
    <row r="9" spans="1:6" ht="34.200000000000003" x14ac:dyDescent="0.25">
      <c r="A9" s="12" t="s">
        <v>39</v>
      </c>
      <c r="B9" s="22">
        <v>33125</v>
      </c>
      <c r="C9" s="12" t="s">
        <v>40</v>
      </c>
      <c r="D9" s="22">
        <v>33125</v>
      </c>
      <c r="E9" s="13">
        <f>B9-D9</f>
        <v>0</v>
      </c>
      <c r="F9" s="24" t="s">
        <v>9</v>
      </c>
    </row>
    <row r="10" spans="1:6" ht="34.200000000000003" x14ac:dyDescent="0.25">
      <c r="A10" s="12" t="s">
        <v>7</v>
      </c>
      <c r="B10" s="22">
        <v>34938</v>
      </c>
      <c r="C10" s="12" t="s">
        <v>8</v>
      </c>
      <c r="D10" s="22">
        <v>34938</v>
      </c>
      <c r="E10" s="13">
        <f>B10-D10</f>
        <v>0</v>
      </c>
      <c r="F10" s="24"/>
    </row>
    <row r="11" spans="1:6" ht="34.799999999999997" thickBot="1" x14ac:dyDescent="0.3">
      <c r="A11" s="14" t="s">
        <v>10</v>
      </c>
      <c r="B11" s="23">
        <v>32546</v>
      </c>
      <c r="C11" s="14" t="s">
        <v>11</v>
      </c>
      <c r="D11" s="23">
        <v>32546</v>
      </c>
      <c r="E11" s="15">
        <f>B11-D11</f>
        <v>0</v>
      </c>
      <c r="F11" s="25"/>
    </row>
    <row r="12" spans="1:6" ht="14.4" thickBot="1" x14ac:dyDescent="0.3">
      <c r="A12" s="26" t="s">
        <v>12</v>
      </c>
      <c r="B12" s="27"/>
      <c r="C12" s="27"/>
      <c r="D12" s="27"/>
      <c r="E12" s="27"/>
      <c r="F12" s="9"/>
    </row>
    <row r="13" spans="1:6" x14ac:dyDescent="0.25">
      <c r="A13" s="28" t="s">
        <v>6</v>
      </c>
      <c r="B13" s="29"/>
      <c r="C13" s="28" t="s">
        <v>13</v>
      </c>
      <c r="D13" s="29"/>
      <c r="E13" s="10"/>
      <c r="F13" s="11"/>
    </row>
    <row r="14" spans="1:6" ht="68.400000000000006" x14ac:dyDescent="0.25">
      <c r="A14" s="12" t="s">
        <v>41</v>
      </c>
      <c r="B14" s="22">
        <v>500</v>
      </c>
      <c r="C14" s="16" t="s">
        <v>42</v>
      </c>
      <c r="D14" s="22">
        <v>500</v>
      </c>
      <c r="E14" s="13">
        <f t="shared" ref="E14:E17" si="0">B14-D14</f>
        <v>0</v>
      </c>
      <c r="F14" s="17" t="s">
        <v>60</v>
      </c>
    </row>
    <row r="15" spans="1:6" ht="68.400000000000006" x14ac:dyDescent="0.25">
      <c r="A15" s="12" t="s">
        <v>14</v>
      </c>
      <c r="B15" s="22">
        <v>500</v>
      </c>
      <c r="C15" s="16" t="s">
        <v>43</v>
      </c>
      <c r="D15" s="22">
        <v>500</v>
      </c>
      <c r="E15" s="13">
        <f t="shared" si="0"/>
        <v>0</v>
      </c>
      <c r="F15" s="17"/>
    </row>
    <row r="16" spans="1:6" ht="136.80000000000001" x14ac:dyDescent="0.25">
      <c r="A16" s="12" t="s">
        <v>44</v>
      </c>
      <c r="B16" s="22">
        <f>-4585</f>
        <v>-4585</v>
      </c>
      <c r="C16" s="12" t="s">
        <v>45</v>
      </c>
      <c r="D16" s="22">
        <v>7985</v>
      </c>
      <c r="E16" s="13">
        <f>B16-D16</f>
        <v>-12570</v>
      </c>
      <c r="F16" s="24" t="s">
        <v>15</v>
      </c>
    </row>
    <row r="17" spans="1:6" ht="137.4" thickBot="1" x14ac:dyDescent="0.3">
      <c r="A17" s="14" t="s">
        <v>47</v>
      </c>
      <c r="B17" s="22">
        <v>9515</v>
      </c>
      <c r="C17" s="14" t="s">
        <v>46</v>
      </c>
      <c r="D17" s="22">
        <v>12130</v>
      </c>
      <c r="E17" s="15">
        <f t="shared" si="0"/>
        <v>-2615</v>
      </c>
      <c r="F17" s="25"/>
    </row>
    <row r="18" spans="1:6" ht="14.4" thickBot="1" x14ac:dyDescent="0.3">
      <c r="A18" s="26" t="s">
        <v>16</v>
      </c>
      <c r="B18" s="27"/>
      <c r="C18" s="27"/>
      <c r="D18" s="27"/>
      <c r="E18" s="27"/>
      <c r="F18" s="9"/>
    </row>
    <row r="19" spans="1:6" x14ac:dyDescent="0.25">
      <c r="A19" s="28" t="s">
        <v>17</v>
      </c>
      <c r="B19" s="29"/>
      <c r="C19" s="28" t="s">
        <v>18</v>
      </c>
      <c r="D19" s="29"/>
      <c r="E19" s="18"/>
      <c r="F19" s="11"/>
    </row>
    <row r="20" spans="1:6" ht="114" x14ac:dyDescent="0.25">
      <c r="A20" s="12" t="s">
        <v>54</v>
      </c>
      <c r="B20" s="22">
        <v>7985</v>
      </c>
      <c r="C20" s="12" t="s">
        <v>55</v>
      </c>
      <c r="D20" s="22">
        <v>0</v>
      </c>
      <c r="E20" s="13">
        <f>B20-D20</f>
        <v>7985</v>
      </c>
      <c r="F20" s="17" t="s">
        <v>19</v>
      </c>
    </row>
    <row r="21" spans="1:6" ht="114" x14ac:dyDescent="0.25">
      <c r="A21" s="12" t="s">
        <v>56</v>
      </c>
      <c r="B21" s="22">
        <v>0</v>
      </c>
      <c r="C21" s="12" t="s">
        <v>57</v>
      </c>
      <c r="D21" s="22">
        <f>-4585</f>
        <v>-4585</v>
      </c>
      <c r="E21" s="13">
        <f t="shared" ref="E21:E25" si="1">B21-D21</f>
        <v>4585</v>
      </c>
      <c r="F21" s="17" t="s">
        <v>20</v>
      </c>
    </row>
    <row r="22" spans="1:6" ht="114" x14ac:dyDescent="0.25">
      <c r="A22" s="12" t="s">
        <v>58</v>
      </c>
      <c r="B22" s="22">
        <v>12130</v>
      </c>
      <c r="C22" s="12" t="s">
        <v>21</v>
      </c>
      <c r="D22" s="22">
        <v>9515</v>
      </c>
      <c r="E22" s="13">
        <f t="shared" si="1"/>
        <v>2615</v>
      </c>
      <c r="F22" s="17" t="s">
        <v>22</v>
      </c>
    </row>
    <row r="23" spans="1:6" ht="114" x14ac:dyDescent="0.25">
      <c r="A23" s="12" t="s">
        <v>58</v>
      </c>
      <c r="B23" s="22">
        <v>0</v>
      </c>
      <c r="C23" s="12" t="s">
        <v>23</v>
      </c>
      <c r="D23" s="22">
        <v>0</v>
      </c>
      <c r="E23" s="13">
        <f t="shared" si="1"/>
        <v>0</v>
      </c>
      <c r="F23" s="17" t="s">
        <v>20</v>
      </c>
    </row>
    <row r="24" spans="1:6" ht="102.6" x14ac:dyDescent="0.25">
      <c r="A24" s="12" t="s">
        <v>59</v>
      </c>
      <c r="B24" s="22">
        <v>500</v>
      </c>
      <c r="C24" s="16" t="s">
        <v>25</v>
      </c>
      <c r="D24" s="22">
        <v>500</v>
      </c>
      <c r="E24" s="13">
        <f t="shared" si="1"/>
        <v>0</v>
      </c>
      <c r="F24" s="17" t="s">
        <v>26</v>
      </c>
    </row>
    <row r="25" spans="1:6" ht="103.2" thickBot="1" x14ac:dyDescent="0.3">
      <c r="A25" s="14" t="s">
        <v>24</v>
      </c>
      <c r="B25" s="22">
        <v>500</v>
      </c>
      <c r="C25" s="19" t="s">
        <v>27</v>
      </c>
      <c r="D25" s="22">
        <v>500</v>
      </c>
      <c r="E25" s="15">
        <f t="shared" si="1"/>
        <v>0</v>
      </c>
      <c r="F25" s="20" t="s">
        <v>26</v>
      </c>
    </row>
    <row r="26" spans="1:6" ht="14.4" thickBot="1" x14ac:dyDescent="0.3">
      <c r="A26" s="26" t="s">
        <v>28</v>
      </c>
      <c r="B26" s="27"/>
      <c r="C26" s="27"/>
      <c r="D26" s="27"/>
      <c r="E26" s="27"/>
      <c r="F26" s="9"/>
    </row>
    <row r="27" spans="1:6" x14ac:dyDescent="0.25">
      <c r="A27" s="28" t="s">
        <v>6</v>
      </c>
      <c r="B27" s="29"/>
      <c r="C27" s="28" t="s">
        <v>29</v>
      </c>
      <c r="D27" s="29"/>
      <c r="E27" s="18"/>
      <c r="F27" s="11"/>
    </row>
    <row r="28" spans="1:6" ht="68.400000000000006" x14ac:dyDescent="0.25">
      <c r="A28" s="12" t="s">
        <v>48</v>
      </c>
      <c r="B28" s="22">
        <v>3411</v>
      </c>
      <c r="C28" s="12" t="s">
        <v>50</v>
      </c>
      <c r="D28" s="22">
        <v>3411</v>
      </c>
      <c r="E28" s="13">
        <f>B28-D28</f>
        <v>0</v>
      </c>
      <c r="F28" s="24" t="s">
        <v>31</v>
      </c>
    </row>
    <row r="29" spans="1:6" ht="68.400000000000006" x14ac:dyDescent="0.25">
      <c r="A29" s="12" t="s">
        <v>30</v>
      </c>
      <c r="B29" s="22">
        <v>2766</v>
      </c>
      <c r="C29" s="12" t="s">
        <v>51</v>
      </c>
      <c r="D29" s="22">
        <v>2766</v>
      </c>
      <c r="E29" s="13">
        <f>B29-D29</f>
        <v>0</v>
      </c>
      <c r="F29" s="24"/>
    </row>
    <row r="30" spans="1:6" ht="68.400000000000006" x14ac:dyDescent="0.25">
      <c r="A30" s="12" t="s">
        <v>49</v>
      </c>
      <c r="B30" s="22">
        <v>2766</v>
      </c>
      <c r="C30" s="12" t="s">
        <v>52</v>
      </c>
      <c r="D30" s="22">
        <v>2766</v>
      </c>
      <c r="E30" s="13">
        <f>B30-D30</f>
        <v>0</v>
      </c>
      <c r="F30" s="24"/>
    </row>
    <row r="31" spans="1:6" ht="69" thickBot="1" x14ac:dyDescent="0.3">
      <c r="A31" s="14" t="s">
        <v>32</v>
      </c>
      <c r="B31" s="22">
        <v>1894</v>
      </c>
      <c r="C31" s="14" t="s">
        <v>53</v>
      </c>
      <c r="D31" s="22">
        <v>1894</v>
      </c>
      <c r="E31" s="15">
        <f>B31-D31</f>
        <v>0</v>
      </c>
      <c r="F31" s="25"/>
    </row>
    <row r="32" spans="1:6" ht="14.4" thickBot="1" x14ac:dyDescent="0.3">
      <c r="A32" s="26" t="s">
        <v>33</v>
      </c>
      <c r="B32" s="27"/>
      <c r="C32" s="27"/>
      <c r="D32" s="27"/>
      <c r="E32" s="27"/>
      <c r="F32" s="9"/>
    </row>
    <row r="33" spans="1:6" x14ac:dyDescent="0.25">
      <c r="A33" s="28" t="s">
        <v>17</v>
      </c>
      <c r="B33" s="29"/>
      <c r="C33" s="28" t="s">
        <v>34</v>
      </c>
      <c r="D33" s="29"/>
      <c r="E33" s="18"/>
      <c r="F33" s="11"/>
    </row>
    <row r="34" spans="1:6" ht="90.6" customHeight="1" thickBot="1" x14ac:dyDescent="0.3">
      <c r="A34" s="14" t="s">
        <v>37</v>
      </c>
      <c r="B34" s="23">
        <v>1015</v>
      </c>
      <c r="C34" s="14" t="s">
        <v>35</v>
      </c>
      <c r="D34" s="23">
        <v>1015</v>
      </c>
      <c r="E34" s="15">
        <f>B34-D34</f>
        <v>0</v>
      </c>
      <c r="F34" s="20" t="s">
        <v>36</v>
      </c>
    </row>
  </sheetData>
  <mergeCells count="23">
    <mergeCell ref="A7:E7"/>
    <mergeCell ref="A2:E2"/>
    <mergeCell ref="A5:B5"/>
    <mergeCell ref="C5:D5"/>
    <mergeCell ref="E5:E6"/>
    <mergeCell ref="F5:F6"/>
    <mergeCell ref="A8:B8"/>
    <mergeCell ref="C8:D8"/>
    <mergeCell ref="F9:F11"/>
    <mergeCell ref="A12:E12"/>
    <mergeCell ref="A13:B13"/>
    <mergeCell ref="C13:D13"/>
    <mergeCell ref="F28:F31"/>
    <mergeCell ref="A32:E32"/>
    <mergeCell ref="A33:B33"/>
    <mergeCell ref="C33:D33"/>
    <mergeCell ref="F16:F17"/>
    <mergeCell ref="A18:E18"/>
    <mergeCell ref="A19:B19"/>
    <mergeCell ref="C19:D19"/>
    <mergeCell ref="A26:E26"/>
    <mergeCell ref="A27:B27"/>
    <mergeCell ref="C27:D27"/>
  </mergeCells>
  <pageMargins left="0.7" right="0.7" top="0.75" bottom="0.75" header="0.3" footer="0.3"/>
  <pageSetup paperSize="9" scale="73" orientation="portrait" r:id="rId1"/>
  <rowBreaks count="2" manualBreakCount="2">
    <brk id="17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увязка форм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2023-12-21T14:12:26Z</dcterms:created>
  <dcterms:modified xsi:type="dcterms:W3CDTF">2023-12-22T15:17:47Z</dcterms:modified>
</cp:coreProperties>
</file>